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240" yWindow="150" windowWidth="21075" windowHeight="11280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P31" i="1" l="1"/>
  <c r="O31" i="1" l="1"/>
  <c r="O29" i="1" l="1"/>
  <c r="J32" i="1"/>
  <c r="F42" i="1" l="1"/>
  <c r="M32" i="1"/>
  <c r="H32" i="1"/>
  <c r="G32" i="1"/>
  <c r="F32" i="1"/>
  <c r="I32" i="1"/>
  <c r="L32" i="1"/>
  <c r="N32" i="1"/>
  <c r="K32" i="1"/>
  <c r="F49" i="1"/>
  <c r="F39" i="1"/>
  <c r="P32" i="1" l="1"/>
  <c r="G33" i="1"/>
  <c r="O32" i="1" l="1"/>
</calcChain>
</file>

<file path=xl/sharedStrings.xml><?xml version="1.0" encoding="utf-8"?>
<sst xmlns="http://schemas.openxmlformats.org/spreadsheetml/2006/main" count="147" uniqueCount="88">
  <si>
    <t>22.04.15</t>
  </si>
  <si>
    <t>ERNLLCA</t>
  </si>
  <si>
    <t>Annual Membership</t>
  </si>
  <si>
    <t>√</t>
  </si>
  <si>
    <t>BK Brooks</t>
  </si>
  <si>
    <t>Sal/Exp April</t>
  </si>
  <si>
    <t>HMRC</t>
  </si>
  <si>
    <t>PAYE</t>
  </si>
  <si>
    <t>CPRE</t>
  </si>
  <si>
    <t>BKV Competion</t>
  </si>
  <si>
    <t>Johnstone Insurance</t>
  </si>
  <si>
    <t>Open Gardens Insurance</t>
  </si>
  <si>
    <t xml:space="preserve">All Saints Cadney </t>
  </si>
  <si>
    <t>Cemetery Grounds Maintenance</t>
  </si>
  <si>
    <t>Donation</t>
  </si>
  <si>
    <t>CiLCA Registration 50%</t>
  </si>
  <si>
    <t>18.05.15</t>
  </si>
  <si>
    <t xml:space="preserve">Systematic Print </t>
  </si>
  <si>
    <t>Open Garden Leaflets</t>
  </si>
  <si>
    <t xml:space="preserve">D Hotson </t>
  </si>
  <si>
    <t>2014/15 Internal Audit</t>
  </si>
  <si>
    <t>DELETED</t>
  </si>
  <si>
    <t>.</t>
  </si>
  <si>
    <t>Sal/Exp May/Jun</t>
  </si>
  <si>
    <t>29.06.15</t>
  </si>
  <si>
    <t>PAYE May/Jun</t>
  </si>
  <si>
    <t>Training</t>
  </si>
  <si>
    <t>16.09.15</t>
  </si>
  <si>
    <t>Sal/Exp Jul/Aug/Sept</t>
  </si>
  <si>
    <t>PAYE Jul/Aug/Sept</t>
  </si>
  <si>
    <t>16.11.15</t>
  </si>
  <si>
    <t>PKF Littlejohn</t>
  </si>
  <si>
    <t>2014/15 Audit</t>
  </si>
  <si>
    <t>Blow Abbott</t>
  </si>
  <si>
    <t>2014/15 PAYE+2015M1-6</t>
  </si>
  <si>
    <t>NLC</t>
  </si>
  <si>
    <t xml:space="preserve">Waste Bin </t>
  </si>
  <si>
    <t>MD Signs</t>
  </si>
  <si>
    <t>2 Notice Boards</t>
  </si>
  <si>
    <t>06.01.16</t>
  </si>
  <si>
    <t>PAYE Oct/Nov/Dec</t>
  </si>
  <si>
    <t>20.01.16</t>
  </si>
  <si>
    <t>Sal/Exp Oct/Nov/Dec</t>
  </si>
  <si>
    <t>VisionICT</t>
  </si>
  <si>
    <t>Transparency Code Web</t>
  </si>
  <si>
    <t xml:space="preserve">Pro-Pave </t>
  </si>
  <si>
    <t>Pond Fence</t>
  </si>
  <si>
    <t>Zurich Municipal</t>
  </si>
  <si>
    <t>Annual Insurance</t>
  </si>
  <si>
    <t xml:space="preserve">Sue Naylor </t>
  </si>
  <si>
    <t>BKV 2014</t>
  </si>
  <si>
    <t>Total Expenditure Y to D</t>
  </si>
  <si>
    <t>Reconciliation</t>
  </si>
  <si>
    <t>Account Balance as of 01/04/14</t>
  </si>
  <si>
    <t>Add Receipts</t>
  </si>
  <si>
    <t>NLC Precept</t>
  </si>
  <si>
    <t>NLC Grant</t>
  </si>
  <si>
    <t xml:space="preserve">Prepared B Brooks RFO </t>
  </si>
  <si>
    <t>Deduct Payments</t>
  </si>
  <si>
    <t>Approved Cllr P Heath Chairman</t>
  </si>
  <si>
    <t>Bank Reconciliation</t>
  </si>
  <si>
    <t>Unpresented cheques</t>
  </si>
  <si>
    <t>Payments</t>
  </si>
  <si>
    <t xml:space="preserve">Date </t>
  </si>
  <si>
    <t>Working Balance</t>
  </si>
  <si>
    <t>Date</t>
  </si>
  <si>
    <t>Cheq No</t>
  </si>
  <si>
    <t>Payee</t>
  </si>
  <si>
    <t>Details</t>
  </si>
  <si>
    <t>Statement Check</t>
  </si>
  <si>
    <t>Clerks Salary</t>
  </si>
  <si>
    <t>Clerks Expenses</t>
  </si>
  <si>
    <t>Clerk's Tax deductions</t>
  </si>
  <si>
    <t>Administration</t>
  </si>
  <si>
    <t>Ground / Property Maintenance</t>
  </si>
  <si>
    <t>Section 137</t>
  </si>
  <si>
    <t>Other</t>
  </si>
  <si>
    <t>VAT</t>
  </si>
  <si>
    <t>Total</t>
  </si>
  <si>
    <t>VHC</t>
  </si>
  <si>
    <t>Transparency Grant</t>
  </si>
  <si>
    <t>23.03.16</t>
  </si>
  <si>
    <t>Sal/Exp Jan/Feb/Mar</t>
  </si>
  <si>
    <t>Wesite Training</t>
  </si>
  <si>
    <t>Bank charges</t>
  </si>
  <si>
    <t>PAYE Jan/Feb/Mar</t>
  </si>
  <si>
    <t>31st March</t>
  </si>
  <si>
    <t xml:space="preserve">20th April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</si>
</sst>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8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u/>
      <sz val="12"/>
      <color rgb="FFFF000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2"/>
      <name val="Calibri"/>
      <family val="2"/>
    </font>
    <font>
      <sz val="12"/>
      <color rgb="FF00B0F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4" fontId="3" fillId="0" borderId="0" xfId="0" applyNumberFormat="1" applyFont="1"/>
    <xf numFmtId="0" fontId="4" fillId="0" borderId="0" xfId="0" applyFont="1"/>
    <xf numFmtId="4" fontId="1" fillId="0" borderId="0" xfId="0" applyNumberFormat="1" applyFont="1" applyAlignment="1">
      <alignment horizontal="right" wrapText="1"/>
    </xf>
    <xf numFmtId="4" fontId="1" fillId="0" borderId="0" xfId="0" applyNumberFormat="1" applyFont="1" applyFill="1" applyAlignment="1">
      <alignment horizontal="right" wrapText="1"/>
    </xf>
    <xf numFmtId="164" fontId="7" fillId="0" borderId="0" xfId="0" applyNumberFormat="1" applyFont="1"/>
    <xf numFmtId="0" fontId="1" fillId="0" borderId="0" xfId="0" applyFont="1"/>
    <xf numFmtId="164" fontId="6" fillId="0" borderId="0" xfId="0" applyNumberFormat="1" applyFont="1" applyFill="1" applyBorder="1"/>
    <xf numFmtId="164" fontId="7" fillId="0" borderId="0" xfId="0" applyNumberFormat="1" applyFont="1" applyFill="1" applyBorder="1" applyAlignment="1">
      <alignment horizontal="right" wrapText="1"/>
    </xf>
    <xf numFmtId="4" fontId="1" fillId="0" borderId="0" xfId="0" applyNumberFormat="1" applyFont="1" applyAlignment="1">
      <alignment horizontal="left" wrapText="1"/>
    </xf>
    <xf numFmtId="164" fontId="7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164" fontId="1" fillId="0" borderId="0" xfId="0" applyNumberFormat="1" applyFont="1" applyAlignment="1">
      <alignment horizontal="left"/>
    </xf>
    <xf numFmtId="49" fontId="1" fillId="0" borderId="0" xfId="0" applyNumberFormat="1" applyFont="1" applyFill="1" applyBorder="1"/>
    <xf numFmtId="164" fontId="1" fillId="0" borderId="0" xfId="0" applyNumberFormat="1" applyFont="1" applyBorder="1" applyAlignment="1">
      <alignment horizontal="right"/>
    </xf>
    <xf numFmtId="164" fontId="1" fillId="0" borderId="0" xfId="0" applyNumberFormat="1" applyFont="1" applyFill="1" applyBorder="1" applyAlignment="1">
      <alignment horizontal="left"/>
    </xf>
    <xf numFmtId="164" fontId="7" fillId="0" borderId="0" xfId="0" applyNumberFormat="1" applyFont="1" applyBorder="1"/>
    <xf numFmtId="49" fontId="1" fillId="0" borderId="0" xfId="0" applyNumberFormat="1" applyFont="1" applyBorder="1" applyAlignment="1">
      <alignment horizontal="left"/>
    </xf>
    <xf numFmtId="164" fontId="1" fillId="0" borderId="0" xfId="0" applyNumberFormat="1" applyFont="1" applyAlignment="1">
      <alignment horizontal="right"/>
    </xf>
    <xf numFmtId="0" fontId="8" fillId="0" borderId="0" xfId="0" applyFont="1" applyBorder="1" applyAlignment="1">
      <alignment horizontal="center"/>
    </xf>
    <xf numFmtId="164" fontId="1" fillId="0" borderId="0" xfId="0" applyNumberFormat="1" applyFont="1"/>
    <xf numFmtId="164" fontId="6" fillId="0" borderId="0" xfId="0" applyNumberFormat="1" applyFont="1" applyAlignment="1">
      <alignment horizontal="right" wrapText="1"/>
    </xf>
    <xf numFmtId="164" fontId="7" fillId="0" borderId="0" xfId="0" applyNumberFormat="1" applyFont="1" applyBorder="1" applyAlignment="1">
      <alignment horizontal="right" wrapText="1"/>
    </xf>
    <xf numFmtId="2" fontId="1" fillId="0" borderId="0" xfId="0" applyNumberFormat="1" applyFont="1" applyAlignment="1">
      <alignment horizontal="left" wrapText="1"/>
    </xf>
    <xf numFmtId="164" fontId="7" fillId="5" borderId="0" xfId="0" applyNumberFormat="1" applyFont="1" applyFill="1"/>
    <xf numFmtId="164" fontId="1" fillId="0" borderId="0" xfId="0" applyNumberFormat="1" applyFont="1" applyAlignment="1">
      <alignment horizontal="left" wrapText="1"/>
    </xf>
    <xf numFmtId="164" fontId="2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left" wrapText="1"/>
    </xf>
    <xf numFmtId="0" fontId="1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1" fillId="0" borderId="0" xfId="0" applyNumberFormat="1" applyFont="1" applyBorder="1" applyAlignment="1">
      <alignment horizontal="left"/>
    </xf>
    <xf numFmtId="2" fontId="9" fillId="0" borderId="0" xfId="0" applyNumberFormat="1" applyFont="1" applyAlignment="1">
      <alignment horizontal="left" wrapText="1"/>
    </xf>
    <xf numFmtId="2" fontId="1" fillId="6" borderId="0" xfId="0" applyNumberFormat="1" applyFont="1" applyFill="1"/>
    <xf numFmtId="164" fontId="5" fillId="0" borderId="0" xfId="0" applyNumberFormat="1" applyFont="1" applyFill="1" applyAlignment="1">
      <alignment horizontal="left" wrapText="1"/>
    </xf>
    <xf numFmtId="0" fontId="1" fillId="0" borderId="0" xfId="0" applyFont="1" applyBorder="1"/>
    <xf numFmtId="164" fontId="1" fillId="3" borderId="0" xfId="0" applyNumberFormat="1" applyFont="1" applyFill="1" applyAlignment="1">
      <alignment horizontal="left" wrapText="1"/>
    </xf>
    <xf numFmtId="4" fontId="0" fillId="0" borderId="0" xfId="0" applyNumberFormat="1" applyAlignment="1">
      <alignment horizontal="left" wrapText="1"/>
    </xf>
    <xf numFmtId="4" fontId="0" fillId="0" borderId="0" xfId="0" applyNumberFormat="1" applyAlignment="1">
      <alignment horizontal="right" wrapText="1"/>
    </xf>
    <xf numFmtId="14" fontId="1" fillId="0" borderId="0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8" fontId="6" fillId="0" borderId="0" xfId="0" applyNumberFormat="1" applyFont="1" applyBorder="1"/>
    <xf numFmtId="0" fontId="7" fillId="0" borderId="0" xfId="0" applyFont="1" applyAlignment="1">
      <alignment wrapText="1"/>
    </xf>
    <xf numFmtId="0" fontId="10" fillId="7" borderId="6" xfId="0" applyFont="1" applyFill="1" applyBorder="1" applyAlignment="1">
      <alignment horizontal="left" textRotation="90"/>
    </xf>
    <xf numFmtId="0" fontId="10" fillId="7" borderId="7" xfId="0" applyFont="1" applyFill="1" applyBorder="1" applyAlignment="1">
      <alignment horizontal="left" textRotation="90" wrapText="1"/>
    </xf>
    <xf numFmtId="0" fontId="3" fillId="7" borderId="7" xfId="0" applyFont="1" applyFill="1" applyBorder="1" applyAlignment="1">
      <alignment horizontal="left" textRotation="90"/>
    </xf>
    <xf numFmtId="0" fontId="10" fillId="7" borderId="7" xfId="0" applyFont="1" applyFill="1" applyBorder="1" applyAlignment="1">
      <alignment horizontal="left" textRotation="90"/>
    </xf>
    <xf numFmtId="164" fontId="10" fillId="7" borderId="7" xfId="0" applyNumberFormat="1" applyFont="1" applyFill="1" applyBorder="1" applyAlignment="1">
      <alignment horizontal="left" textRotation="90" wrapText="1"/>
    </xf>
    <xf numFmtId="2" fontId="10" fillId="7" borderId="7" xfId="0" applyNumberFormat="1" applyFont="1" applyFill="1" applyBorder="1" applyAlignment="1">
      <alignment horizontal="left" textRotation="90" wrapText="1"/>
    </xf>
    <xf numFmtId="4" fontId="10" fillId="7" borderId="7" xfId="0" applyNumberFormat="1" applyFont="1" applyFill="1" applyBorder="1" applyAlignment="1">
      <alignment horizontal="left" textRotation="90" wrapText="1"/>
    </xf>
    <xf numFmtId="4" fontId="10" fillId="7" borderId="8" xfId="0" applyNumberFormat="1" applyFont="1" applyFill="1" applyBorder="1" applyAlignment="1">
      <alignment horizontal="right" textRotation="90" wrapText="1"/>
    </xf>
    <xf numFmtId="164" fontId="10" fillId="0" borderId="5" xfId="0" applyNumberFormat="1" applyFont="1" applyBorder="1"/>
    <xf numFmtId="164" fontId="10" fillId="0" borderId="4" xfId="0" applyNumberFormat="1" applyFont="1" applyBorder="1"/>
    <xf numFmtId="164" fontId="11" fillId="0" borderId="0" xfId="0" applyNumberFormat="1" applyFont="1" applyFill="1" applyBorder="1"/>
    <xf numFmtId="0" fontId="12" fillId="0" borderId="4" xfId="0" applyFont="1" applyBorder="1" applyAlignment="1">
      <alignment horizontal="center"/>
    </xf>
    <xf numFmtId="164" fontId="10" fillId="4" borderId="4" xfId="0" applyNumberFormat="1" applyFont="1" applyFill="1" applyBorder="1" applyAlignment="1">
      <alignment horizontal="left" wrapText="1"/>
    </xf>
    <xf numFmtId="164" fontId="10" fillId="0" borderId="0" xfId="0" applyNumberFormat="1" applyFont="1"/>
    <xf numFmtId="0" fontId="3" fillId="0" borderId="0" xfId="0" applyFont="1"/>
    <xf numFmtId="2" fontId="3" fillId="0" borderId="0" xfId="0" applyNumberFormat="1" applyFont="1"/>
    <xf numFmtId="14" fontId="3" fillId="0" borderId="1" xfId="0" applyNumberFormat="1" applyFont="1" applyBorder="1"/>
    <xf numFmtId="0" fontId="3" fillId="0" borderId="2" xfId="0" applyFont="1" applyFill="1" applyBorder="1" applyAlignment="1">
      <alignment horizontal="left"/>
    </xf>
    <xf numFmtId="0" fontId="3" fillId="0" borderId="2" xfId="0" applyFont="1" applyBorder="1"/>
    <xf numFmtId="0" fontId="13" fillId="2" borderId="3" xfId="0" applyFont="1" applyFill="1" applyBorder="1" applyAlignment="1">
      <alignment horizontal="center" wrapText="1"/>
    </xf>
    <xf numFmtId="4" fontId="3" fillId="0" borderId="2" xfId="0" applyNumberFormat="1" applyFont="1" applyBorder="1" applyAlignment="1">
      <alignment horizontal="left" wrapText="1"/>
    </xf>
    <xf numFmtId="2" fontId="3" fillId="0" borderId="2" xfId="0" applyNumberFormat="1" applyFont="1" applyBorder="1" applyAlignment="1">
      <alignment horizontal="left" wrapText="1"/>
    </xf>
    <xf numFmtId="4" fontId="14" fillId="0" borderId="0" xfId="0" applyNumberFormat="1" applyFont="1"/>
    <xf numFmtId="4" fontId="3" fillId="0" borderId="2" xfId="0" applyNumberFormat="1" applyFont="1" applyFill="1" applyBorder="1" applyAlignment="1">
      <alignment horizontal="left" wrapText="1"/>
    </xf>
    <xf numFmtId="14" fontId="3" fillId="0" borderId="1" xfId="0" applyNumberFormat="1" applyFont="1" applyFill="1" applyBorder="1"/>
    <xf numFmtId="0" fontId="3" fillId="0" borderId="2" xfId="0" applyFont="1" applyFill="1" applyBorder="1"/>
    <xf numFmtId="2" fontId="3" fillId="0" borderId="2" xfId="0" applyNumberFormat="1" applyFont="1" applyFill="1" applyBorder="1" applyAlignment="1">
      <alignment horizontal="left" wrapText="1"/>
    </xf>
    <xf numFmtId="14" fontId="14" fillId="0" borderId="1" xfId="0" applyNumberFormat="1" applyFont="1" applyFill="1" applyBorder="1"/>
    <xf numFmtId="0" fontId="14" fillId="0" borderId="2" xfId="0" applyFont="1" applyFill="1" applyBorder="1" applyAlignment="1">
      <alignment horizontal="left"/>
    </xf>
    <xf numFmtId="0" fontId="14" fillId="0" borderId="2" xfId="0" applyFont="1" applyFill="1" applyBorder="1"/>
    <xf numFmtId="0" fontId="13" fillId="0" borderId="3" xfId="0" applyFont="1" applyFill="1" applyBorder="1" applyAlignment="1">
      <alignment horizontal="center" wrapText="1"/>
    </xf>
    <xf numFmtId="4" fontId="3" fillId="0" borderId="0" xfId="0" applyNumberFormat="1" applyFont="1" applyAlignment="1">
      <alignment horizontal="right" wrapText="1"/>
    </xf>
    <xf numFmtId="164" fontId="15" fillId="0" borderId="0" xfId="0" applyNumberFormat="1" applyFont="1" applyFill="1"/>
    <xf numFmtId="4" fontId="16" fillId="0" borderId="0" xfId="0" applyNumberFormat="1" applyFont="1"/>
    <xf numFmtId="4" fontId="3" fillId="0" borderId="0" xfId="0" applyNumberFormat="1" applyFont="1" applyFill="1"/>
    <xf numFmtId="4" fontId="3" fillId="0" borderId="0" xfId="0" applyNumberFormat="1" applyFont="1" applyFill="1" applyAlignment="1">
      <alignment horizontal="right" wrapText="1"/>
    </xf>
    <xf numFmtId="4" fontId="11" fillId="0" borderId="0" xfId="0" applyNumberFormat="1" applyFont="1" applyFill="1" applyAlignment="1">
      <alignment horizontal="right" wrapText="1"/>
    </xf>
    <xf numFmtId="164" fontId="10" fillId="0" borderId="0" xfId="0" applyNumberFormat="1" applyFont="1" applyFill="1"/>
    <xf numFmtId="164" fontId="15" fillId="0" borderId="0" xfId="0" applyNumberFormat="1" applyFont="1"/>
    <xf numFmtId="164" fontId="3" fillId="0" borderId="4" xfId="0" applyNumberFormat="1" applyFont="1" applyFill="1" applyBorder="1"/>
    <xf numFmtId="0" fontId="3" fillId="0" borderId="2" xfId="0" applyNumberFormat="1" applyFont="1" applyFill="1" applyBorder="1" applyAlignment="1">
      <alignment horizontal="left" wrapText="1"/>
    </xf>
    <xf numFmtId="164" fontId="7" fillId="0" borderId="0" xfId="0" applyNumberFormat="1" applyFont="1" applyFill="1" applyBorder="1" applyAlignment="1">
      <alignment horizontal="right"/>
    </xf>
    <xf numFmtId="164" fontId="0" fillId="0" borderId="0" xfId="0" applyNumberFormat="1"/>
    <xf numFmtId="0" fontId="0" fillId="0" borderId="0" xfId="0" applyAlignment="1">
      <alignment horizontal="left"/>
    </xf>
    <xf numFmtId="164" fontId="5" fillId="0" borderId="0" xfId="0" applyNumberFormat="1" applyFont="1" applyAlignment="1">
      <alignment horizontal="left" wrapText="1"/>
    </xf>
    <xf numFmtId="0" fontId="3" fillId="0" borderId="0" xfId="0" applyFont="1" applyFill="1"/>
    <xf numFmtId="0" fontId="17" fillId="0" borderId="0" xfId="0" applyFont="1"/>
    <xf numFmtId="2" fontId="1" fillId="0" borderId="0" xfId="0" applyNumberFormat="1" applyFont="1" applyFill="1"/>
    <xf numFmtId="2" fontId="14" fillId="0" borderId="2" xfId="0" applyNumberFormat="1" applyFont="1" applyFill="1" applyBorder="1" applyAlignment="1">
      <alignment horizontal="left" wrapText="1"/>
    </xf>
    <xf numFmtId="0" fontId="14" fillId="0" borderId="3" xfId="0" applyFont="1" applyFill="1" applyBorder="1" applyAlignment="1">
      <alignment horizontal="center" wrapText="1"/>
    </xf>
    <xf numFmtId="0" fontId="17" fillId="0" borderId="0" xfId="0" applyFont="1" applyFill="1"/>
    <xf numFmtId="0" fontId="0" fillId="0" borderId="0" xfId="0" applyFill="1"/>
    <xf numFmtId="0" fontId="3" fillId="0" borderId="3" xfId="0" applyFont="1" applyFill="1" applyBorder="1" applyAlignment="1">
      <alignment horizontal="center" wrapText="1"/>
    </xf>
    <xf numFmtId="2" fontId="0" fillId="0" borderId="0" xfId="0" applyNumberFormat="1" applyFill="1"/>
    <xf numFmtId="2" fontId="0" fillId="0" borderId="0" xfId="0" applyNumberForma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abSelected="1" topLeftCell="A30" workbookViewId="0">
      <selection activeCell="F47" sqref="F47"/>
    </sheetView>
  </sheetViews>
  <sheetFormatPr defaultRowHeight="15" x14ac:dyDescent="0.25"/>
  <cols>
    <col min="1" max="1" width="8" customWidth="1"/>
    <col min="2" max="2" width="3.85546875" customWidth="1"/>
    <col min="3" max="3" width="16.42578125" customWidth="1"/>
    <col min="4" max="4" width="21" customWidth="1"/>
    <col min="5" max="5" width="2.42578125" customWidth="1"/>
    <col min="6" max="6" width="12.7109375" customWidth="1"/>
    <col min="7" max="8" width="7.28515625" customWidth="1"/>
    <col min="10" max="10" width="8.85546875" customWidth="1"/>
    <col min="11" max="11" width="7.5703125" customWidth="1"/>
    <col min="12" max="12" width="7.42578125" customWidth="1"/>
    <col min="14" max="14" width="8.85546875" customWidth="1"/>
    <col min="15" max="15" width="10" customWidth="1"/>
    <col min="16" max="16" width="10.42578125" customWidth="1"/>
  </cols>
  <sheetData>
    <row r="1" spans="1:16" ht="82.5" customHeight="1" thickBot="1" x14ac:dyDescent="0.3">
      <c r="A1" s="44" t="s">
        <v>65</v>
      </c>
      <c r="B1" s="45" t="s">
        <v>66</v>
      </c>
      <c r="C1" s="46" t="s">
        <v>67</v>
      </c>
      <c r="D1" s="47" t="s">
        <v>68</v>
      </c>
      <c r="E1" s="45" t="s">
        <v>69</v>
      </c>
      <c r="F1" s="48" t="s">
        <v>70</v>
      </c>
      <c r="G1" s="49" t="s">
        <v>71</v>
      </c>
      <c r="H1" s="49" t="s">
        <v>72</v>
      </c>
      <c r="I1" s="49" t="s">
        <v>73</v>
      </c>
      <c r="J1" s="50" t="s">
        <v>74</v>
      </c>
      <c r="K1" s="49" t="s">
        <v>26</v>
      </c>
      <c r="L1" s="50" t="s">
        <v>75</v>
      </c>
      <c r="M1" s="50" t="s">
        <v>76</v>
      </c>
      <c r="N1" s="50" t="s">
        <v>77</v>
      </c>
      <c r="O1" s="51" t="s">
        <v>78</v>
      </c>
    </row>
    <row r="2" spans="1:16" x14ac:dyDescent="0.25">
      <c r="A2" s="60" t="s">
        <v>0</v>
      </c>
      <c r="B2" s="61">
        <v>524</v>
      </c>
      <c r="C2" s="62" t="s">
        <v>1</v>
      </c>
      <c r="D2" s="62" t="s">
        <v>2</v>
      </c>
      <c r="E2" s="63" t="s">
        <v>3</v>
      </c>
      <c r="F2" s="64"/>
      <c r="G2" s="65"/>
      <c r="H2" s="65"/>
      <c r="I2" s="65">
        <v>266.77999999999997</v>
      </c>
      <c r="J2" s="65"/>
      <c r="K2" s="64"/>
      <c r="L2" s="64"/>
      <c r="M2" s="64"/>
      <c r="N2" s="64"/>
      <c r="O2" s="64">
        <v>266.77999999999997</v>
      </c>
      <c r="P2" s="66"/>
    </row>
    <row r="3" spans="1:16" x14ac:dyDescent="0.25">
      <c r="A3" s="60" t="s">
        <v>0</v>
      </c>
      <c r="B3" s="61">
        <v>525</v>
      </c>
      <c r="C3" s="62" t="s">
        <v>4</v>
      </c>
      <c r="D3" s="62" t="s">
        <v>5</v>
      </c>
      <c r="E3" s="63" t="s">
        <v>3</v>
      </c>
      <c r="F3" s="65">
        <v>194.05</v>
      </c>
      <c r="G3" s="65">
        <v>45</v>
      </c>
      <c r="H3" s="65"/>
      <c r="I3" s="65"/>
      <c r="J3" s="67"/>
      <c r="K3" s="64"/>
      <c r="L3" s="64"/>
      <c r="M3" s="64"/>
      <c r="N3" s="64"/>
      <c r="O3" s="67">
        <v>239.05</v>
      </c>
      <c r="P3" s="66"/>
    </row>
    <row r="4" spans="1:16" x14ac:dyDescent="0.25">
      <c r="A4" s="60" t="s">
        <v>0</v>
      </c>
      <c r="B4" s="61">
        <v>526</v>
      </c>
      <c r="C4" s="62" t="s">
        <v>6</v>
      </c>
      <c r="D4" s="62" t="s">
        <v>7</v>
      </c>
      <c r="E4" s="63" t="s">
        <v>3</v>
      </c>
      <c r="F4" s="65"/>
      <c r="G4" s="65"/>
      <c r="H4" s="65">
        <v>48.4</v>
      </c>
      <c r="I4" s="67"/>
      <c r="J4" s="65"/>
      <c r="K4" s="67"/>
      <c r="L4" s="67"/>
      <c r="M4" s="64"/>
      <c r="N4" s="64"/>
      <c r="O4" s="67">
        <v>48.4</v>
      </c>
      <c r="P4" s="66"/>
    </row>
    <row r="5" spans="1:16" x14ac:dyDescent="0.25">
      <c r="A5" s="60" t="s">
        <v>0</v>
      </c>
      <c r="B5" s="61">
        <v>527</v>
      </c>
      <c r="C5" s="62" t="s">
        <v>8</v>
      </c>
      <c r="D5" s="62" t="s">
        <v>9</v>
      </c>
      <c r="E5" s="63" t="s">
        <v>3</v>
      </c>
      <c r="F5" s="65"/>
      <c r="G5" s="65"/>
      <c r="H5" s="65"/>
      <c r="I5" s="65"/>
      <c r="J5" s="65"/>
      <c r="K5" s="67"/>
      <c r="L5" s="65">
        <v>40</v>
      </c>
      <c r="M5" s="64"/>
      <c r="N5" s="64"/>
      <c r="O5" s="67">
        <v>40</v>
      </c>
      <c r="P5" s="1"/>
    </row>
    <row r="6" spans="1:16" x14ac:dyDescent="0.25">
      <c r="A6" s="60" t="s">
        <v>0</v>
      </c>
      <c r="B6" s="61">
        <v>528</v>
      </c>
      <c r="C6" s="62" t="s">
        <v>10</v>
      </c>
      <c r="D6" s="62" t="s">
        <v>11</v>
      </c>
      <c r="E6" s="63" t="s">
        <v>3</v>
      </c>
      <c r="F6" s="65"/>
      <c r="G6" s="65"/>
      <c r="H6" s="65"/>
      <c r="I6" s="67"/>
      <c r="J6" s="65"/>
      <c r="K6" s="64"/>
      <c r="L6" s="65">
        <v>51</v>
      </c>
      <c r="M6" s="64"/>
      <c r="N6" s="64"/>
      <c r="O6" s="67">
        <v>51</v>
      </c>
      <c r="P6" s="1"/>
    </row>
    <row r="7" spans="1:16" x14ac:dyDescent="0.25">
      <c r="A7" s="60" t="s">
        <v>0</v>
      </c>
      <c r="B7" s="61">
        <v>529</v>
      </c>
      <c r="C7" s="62" t="s">
        <v>12</v>
      </c>
      <c r="D7" s="62" t="s">
        <v>13</v>
      </c>
      <c r="E7" s="63" t="s">
        <v>3</v>
      </c>
      <c r="F7" s="65"/>
      <c r="G7" s="65"/>
      <c r="H7" s="65"/>
      <c r="I7" s="65"/>
      <c r="J7" s="67">
        <v>400</v>
      </c>
      <c r="K7" s="64"/>
      <c r="L7" s="67"/>
      <c r="M7" s="64"/>
      <c r="N7" s="64"/>
      <c r="O7" s="67">
        <v>400</v>
      </c>
      <c r="P7" s="2"/>
    </row>
    <row r="8" spans="1:16" x14ac:dyDescent="0.25">
      <c r="A8" s="60" t="s">
        <v>0</v>
      </c>
      <c r="B8" s="61">
        <v>530</v>
      </c>
      <c r="C8" s="62" t="s">
        <v>79</v>
      </c>
      <c r="D8" s="62" t="s">
        <v>14</v>
      </c>
      <c r="E8" s="63" t="s">
        <v>3</v>
      </c>
      <c r="F8" s="65"/>
      <c r="G8" s="65"/>
      <c r="H8" s="65"/>
      <c r="I8" s="65"/>
      <c r="J8" s="64">
        <v>2000</v>
      </c>
      <c r="K8" s="64"/>
      <c r="L8" s="67"/>
      <c r="M8" s="64"/>
      <c r="N8" s="64"/>
      <c r="O8" s="67">
        <v>2000</v>
      </c>
      <c r="P8" s="2"/>
    </row>
    <row r="9" spans="1:16" x14ac:dyDescent="0.25">
      <c r="A9" s="60" t="s">
        <v>0</v>
      </c>
      <c r="B9" s="61">
        <v>531</v>
      </c>
      <c r="C9" s="62" t="s">
        <v>4</v>
      </c>
      <c r="D9" s="62" t="s">
        <v>15</v>
      </c>
      <c r="E9" s="63" t="s">
        <v>3</v>
      </c>
      <c r="F9" s="64"/>
      <c r="G9" s="65"/>
      <c r="H9" s="65"/>
      <c r="I9" s="67"/>
      <c r="J9" s="65"/>
      <c r="K9" s="64">
        <v>125</v>
      </c>
      <c r="L9" s="64"/>
      <c r="M9" s="64"/>
      <c r="N9" s="64"/>
      <c r="O9" s="64">
        <v>125</v>
      </c>
      <c r="P9" s="1"/>
    </row>
    <row r="10" spans="1:16" x14ac:dyDescent="0.25">
      <c r="A10" s="68" t="s">
        <v>16</v>
      </c>
      <c r="B10" s="61">
        <v>532</v>
      </c>
      <c r="C10" s="69" t="s">
        <v>17</v>
      </c>
      <c r="D10" s="69" t="s">
        <v>18</v>
      </c>
      <c r="E10" s="63" t="s">
        <v>3</v>
      </c>
      <c r="F10" s="70"/>
      <c r="G10" s="70"/>
      <c r="H10" s="70"/>
      <c r="I10" s="65"/>
      <c r="J10" s="67"/>
      <c r="K10" s="67"/>
      <c r="L10" s="70">
        <v>165</v>
      </c>
      <c r="M10" s="67"/>
      <c r="N10" s="67"/>
      <c r="O10" s="67">
        <v>165</v>
      </c>
      <c r="P10" s="1"/>
    </row>
    <row r="11" spans="1:16" x14ac:dyDescent="0.25">
      <c r="A11" s="68" t="s">
        <v>16</v>
      </c>
      <c r="B11" s="61">
        <v>533</v>
      </c>
      <c r="C11" s="69" t="s">
        <v>19</v>
      </c>
      <c r="D11" s="69" t="s">
        <v>20</v>
      </c>
      <c r="E11" s="63" t="s">
        <v>3</v>
      </c>
      <c r="F11" s="70"/>
      <c r="G11" s="70"/>
      <c r="H11" s="67"/>
      <c r="I11" s="70">
        <v>40.049999999999997</v>
      </c>
      <c r="J11" s="67"/>
      <c r="K11" s="67"/>
      <c r="L11" s="67"/>
      <c r="M11" s="67"/>
      <c r="N11" s="67"/>
      <c r="O11" s="67">
        <v>40.049999999999997</v>
      </c>
      <c r="P11" s="1"/>
    </row>
    <row r="12" spans="1:16" x14ac:dyDescent="0.25">
      <c r="A12" s="71" t="s">
        <v>16</v>
      </c>
      <c r="B12" s="72">
        <v>534</v>
      </c>
      <c r="C12" s="73" t="s">
        <v>21</v>
      </c>
      <c r="D12" s="69" t="s">
        <v>22</v>
      </c>
      <c r="E12" s="74"/>
      <c r="F12" s="67"/>
      <c r="G12" s="70"/>
      <c r="H12" s="70"/>
      <c r="I12" s="70" t="s">
        <v>22</v>
      </c>
      <c r="J12" s="70"/>
      <c r="K12" s="67"/>
      <c r="L12" s="67"/>
      <c r="M12" s="67"/>
      <c r="N12" s="67"/>
      <c r="O12" s="67" t="s">
        <v>22</v>
      </c>
      <c r="P12" s="66"/>
    </row>
    <row r="13" spans="1:16" x14ac:dyDescent="0.25">
      <c r="A13" s="68" t="s">
        <v>16</v>
      </c>
      <c r="B13" s="61">
        <v>535</v>
      </c>
      <c r="C13" s="69" t="s">
        <v>4</v>
      </c>
      <c r="D13" s="69" t="s">
        <v>23</v>
      </c>
      <c r="E13" s="63" t="s">
        <v>3</v>
      </c>
      <c r="F13" s="67">
        <v>387.9</v>
      </c>
      <c r="G13" s="70">
        <v>54</v>
      </c>
      <c r="H13" s="70"/>
      <c r="I13" s="70"/>
      <c r="J13" s="70"/>
      <c r="K13" s="67"/>
      <c r="L13" s="67"/>
      <c r="M13" s="67"/>
      <c r="N13" s="67"/>
      <c r="O13" s="67">
        <v>441.9</v>
      </c>
      <c r="P13" s="1"/>
    </row>
    <row r="14" spans="1:16" x14ac:dyDescent="0.25">
      <c r="A14" s="68" t="s">
        <v>24</v>
      </c>
      <c r="B14" s="61">
        <v>536</v>
      </c>
      <c r="C14" s="69" t="s">
        <v>6</v>
      </c>
      <c r="D14" s="69" t="s">
        <v>25</v>
      </c>
      <c r="E14" s="63" t="s">
        <v>3</v>
      </c>
      <c r="F14" s="70"/>
      <c r="G14" s="70"/>
      <c r="H14" s="70">
        <v>97</v>
      </c>
      <c r="I14" s="67"/>
      <c r="J14" s="70"/>
      <c r="K14" s="67"/>
      <c r="L14" s="67"/>
      <c r="M14" s="67"/>
      <c r="N14" s="67"/>
      <c r="O14" s="67">
        <v>97</v>
      </c>
      <c r="P14" s="75"/>
    </row>
    <row r="15" spans="1:16" x14ac:dyDescent="0.25">
      <c r="A15" s="68" t="s">
        <v>24</v>
      </c>
      <c r="B15" s="61">
        <v>537</v>
      </c>
      <c r="C15" s="62" t="s">
        <v>1</v>
      </c>
      <c r="D15" s="62" t="s">
        <v>26</v>
      </c>
      <c r="E15" s="63" t="s">
        <v>3</v>
      </c>
      <c r="F15" s="67"/>
      <c r="G15" s="65"/>
      <c r="H15" s="65"/>
      <c r="I15" s="65"/>
      <c r="J15" s="65"/>
      <c r="K15" s="64">
        <v>180</v>
      </c>
      <c r="L15" s="64"/>
      <c r="M15" s="64"/>
      <c r="N15" s="64">
        <v>36</v>
      </c>
      <c r="O15" s="67">
        <v>216</v>
      </c>
      <c r="P15" s="75"/>
    </row>
    <row r="16" spans="1:16" x14ac:dyDescent="0.25">
      <c r="A16" s="68" t="s">
        <v>27</v>
      </c>
      <c r="B16" s="61">
        <v>538</v>
      </c>
      <c r="C16" s="69" t="s">
        <v>4</v>
      </c>
      <c r="D16" s="69" t="s">
        <v>28</v>
      </c>
      <c r="E16" s="63" t="s">
        <v>3</v>
      </c>
      <c r="F16" s="70">
        <v>582.15</v>
      </c>
      <c r="G16" s="70">
        <v>72</v>
      </c>
      <c r="H16" s="70"/>
      <c r="I16" s="67"/>
      <c r="J16" s="70"/>
      <c r="K16" s="67"/>
      <c r="L16" s="67"/>
      <c r="M16" s="67"/>
      <c r="N16" s="67"/>
      <c r="O16" s="67">
        <v>654.15</v>
      </c>
      <c r="P16" s="76"/>
    </row>
    <row r="17" spans="1:17" x14ac:dyDescent="0.25">
      <c r="A17" s="68" t="s">
        <v>27</v>
      </c>
      <c r="B17" s="61">
        <v>539</v>
      </c>
      <c r="C17" s="69" t="s">
        <v>6</v>
      </c>
      <c r="D17" s="69" t="s">
        <v>29</v>
      </c>
      <c r="E17" s="63" t="s">
        <v>3</v>
      </c>
      <c r="F17" s="67"/>
      <c r="G17" s="70"/>
      <c r="H17" s="70">
        <v>145.4</v>
      </c>
      <c r="I17" s="70"/>
      <c r="J17" s="70"/>
      <c r="K17" s="67"/>
      <c r="L17" s="67"/>
      <c r="M17" s="67"/>
      <c r="N17" s="67"/>
      <c r="O17" s="67">
        <v>145.4</v>
      </c>
      <c r="P17" s="77"/>
    </row>
    <row r="18" spans="1:17" x14ac:dyDescent="0.25">
      <c r="A18" s="68" t="s">
        <v>30</v>
      </c>
      <c r="B18" s="61">
        <v>540</v>
      </c>
      <c r="C18" s="69" t="s">
        <v>31</v>
      </c>
      <c r="D18" s="69" t="s">
        <v>32</v>
      </c>
      <c r="E18" s="63" t="s">
        <v>3</v>
      </c>
      <c r="F18" s="67"/>
      <c r="G18" s="70"/>
      <c r="H18" s="70"/>
      <c r="I18" s="70">
        <v>100</v>
      </c>
      <c r="J18" s="70"/>
      <c r="K18" s="67"/>
      <c r="L18" s="67"/>
      <c r="M18" s="67"/>
      <c r="N18" s="67">
        <v>20</v>
      </c>
      <c r="O18" s="67">
        <v>120</v>
      </c>
      <c r="P18" s="78"/>
    </row>
    <row r="19" spans="1:17" x14ac:dyDescent="0.25">
      <c r="A19" s="68" t="s">
        <v>30</v>
      </c>
      <c r="B19" s="61">
        <v>541</v>
      </c>
      <c r="C19" s="69" t="s">
        <v>33</v>
      </c>
      <c r="D19" s="69" t="s">
        <v>34</v>
      </c>
      <c r="E19" s="63" t="s">
        <v>3</v>
      </c>
      <c r="F19" s="70"/>
      <c r="G19" s="70"/>
      <c r="H19" s="67"/>
      <c r="I19" s="70">
        <v>72.400000000000006</v>
      </c>
      <c r="J19" s="67"/>
      <c r="K19" s="67"/>
      <c r="L19" s="67"/>
      <c r="M19" s="67"/>
      <c r="N19" s="67">
        <v>14.48</v>
      </c>
      <c r="O19" s="67">
        <v>86.88</v>
      </c>
      <c r="P19" s="79"/>
    </row>
    <row r="20" spans="1:17" x14ac:dyDescent="0.25">
      <c r="A20" s="68" t="s">
        <v>30</v>
      </c>
      <c r="B20" s="61">
        <v>542</v>
      </c>
      <c r="C20" s="69" t="s">
        <v>35</v>
      </c>
      <c r="D20" s="69" t="s">
        <v>36</v>
      </c>
      <c r="E20" s="63" t="s">
        <v>3</v>
      </c>
      <c r="F20" s="70"/>
      <c r="G20" s="70"/>
      <c r="H20" s="70"/>
      <c r="I20" s="67"/>
      <c r="J20" s="70"/>
      <c r="K20" s="67"/>
      <c r="L20" s="67"/>
      <c r="M20" s="67">
        <v>366</v>
      </c>
      <c r="N20" s="67">
        <v>73.2</v>
      </c>
      <c r="O20" s="67">
        <v>439.2</v>
      </c>
      <c r="P20" s="80"/>
    </row>
    <row r="21" spans="1:17" x14ac:dyDescent="0.25">
      <c r="A21" s="68" t="s">
        <v>30</v>
      </c>
      <c r="B21" s="61">
        <v>543</v>
      </c>
      <c r="C21" s="69" t="s">
        <v>37</v>
      </c>
      <c r="D21" s="69" t="s">
        <v>38</v>
      </c>
      <c r="E21" s="63" t="s">
        <v>3</v>
      </c>
      <c r="F21" s="70"/>
      <c r="G21" s="70"/>
      <c r="H21" s="67"/>
      <c r="I21" s="70"/>
      <c r="J21" s="67"/>
      <c r="K21" s="67"/>
      <c r="L21" s="67"/>
      <c r="M21" s="67">
        <v>3590</v>
      </c>
      <c r="N21" s="67">
        <v>718</v>
      </c>
      <c r="O21" s="67">
        <v>4308</v>
      </c>
      <c r="P21" s="76"/>
    </row>
    <row r="22" spans="1:17" x14ac:dyDescent="0.25">
      <c r="A22" s="68" t="s">
        <v>39</v>
      </c>
      <c r="B22" s="61">
        <v>544</v>
      </c>
      <c r="C22" s="69" t="s">
        <v>6</v>
      </c>
      <c r="D22" s="69" t="s">
        <v>40</v>
      </c>
      <c r="E22" s="63" t="s">
        <v>3</v>
      </c>
      <c r="F22" s="70"/>
      <c r="G22" s="70"/>
      <c r="H22" s="70">
        <v>145.6</v>
      </c>
      <c r="I22" s="70"/>
      <c r="J22" s="70"/>
      <c r="K22" s="67"/>
      <c r="L22" s="67"/>
      <c r="M22" s="67"/>
      <c r="N22" s="67"/>
      <c r="O22" s="70">
        <v>145.6</v>
      </c>
      <c r="P22" s="81"/>
    </row>
    <row r="23" spans="1:17" ht="15.75" thickBot="1" x14ac:dyDescent="0.3">
      <c r="A23" s="68" t="s">
        <v>41</v>
      </c>
      <c r="B23" s="61">
        <v>545</v>
      </c>
      <c r="C23" s="69" t="s">
        <v>4</v>
      </c>
      <c r="D23" s="83" t="s">
        <v>42</v>
      </c>
      <c r="E23" s="63" t="s">
        <v>3</v>
      </c>
      <c r="F23" s="70">
        <v>581.75</v>
      </c>
      <c r="G23" s="70">
        <v>90</v>
      </c>
      <c r="H23" s="70"/>
      <c r="I23" s="70"/>
      <c r="J23" s="70"/>
      <c r="K23" s="67"/>
      <c r="L23" s="67"/>
      <c r="M23" s="67"/>
      <c r="N23" s="67"/>
      <c r="O23" s="67">
        <v>671.75</v>
      </c>
      <c r="P23" s="57"/>
    </row>
    <row r="24" spans="1:17" ht="15.75" thickBot="1" x14ac:dyDescent="0.3">
      <c r="A24" s="68" t="s">
        <v>41</v>
      </c>
      <c r="B24" s="61">
        <v>546</v>
      </c>
      <c r="C24" s="67" t="s">
        <v>43</v>
      </c>
      <c r="D24" s="83" t="s">
        <v>44</v>
      </c>
      <c r="E24" s="63" t="s">
        <v>3</v>
      </c>
      <c r="F24" s="70"/>
      <c r="G24" s="70"/>
      <c r="H24" s="70"/>
      <c r="I24" s="70">
        <v>500</v>
      </c>
      <c r="J24" s="70"/>
      <c r="K24" s="67"/>
      <c r="L24" s="67"/>
      <c r="M24" s="67"/>
      <c r="N24" s="67">
        <v>100</v>
      </c>
      <c r="O24" s="67">
        <v>600</v>
      </c>
      <c r="P24" s="57"/>
    </row>
    <row r="25" spans="1:17" x14ac:dyDescent="0.25">
      <c r="A25" s="68" t="s">
        <v>41</v>
      </c>
      <c r="B25" s="84">
        <v>547</v>
      </c>
      <c r="C25" s="67" t="s">
        <v>45</v>
      </c>
      <c r="D25" s="67" t="s">
        <v>46</v>
      </c>
      <c r="E25" s="63" t="s">
        <v>3</v>
      </c>
      <c r="F25" s="67"/>
      <c r="G25" s="70"/>
      <c r="H25" s="70"/>
      <c r="I25" s="70"/>
      <c r="J25" s="67"/>
      <c r="K25" s="70"/>
      <c r="L25" s="67"/>
      <c r="M25" s="67">
        <v>2490</v>
      </c>
      <c r="N25" s="67"/>
      <c r="O25" s="67">
        <v>2490</v>
      </c>
      <c r="P25" s="82"/>
    </row>
    <row r="26" spans="1:17" ht="15.75" customHeight="1" x14ac:dyDescent="0.25">
      <c r="A26" s="68" t="s">
        <v>41</v>
      </c>
      <c r="B26" s="84">
        <v>548</v>
      </c>
      <c r="C26" s="70" t="s">
        <v>47</v>
      </c>
      <c r="D26" s="70" t="s">
        <v>48</v>
      </c>
      <c r="E26" s="74"/>
      <c r="F26" s="67"/>
      <c r="G26" s="70"/>
      <c r="H26" s="70"/>
      <c r="I26" s="67">
        <v>331.22</v>
      </c>
      <c r="J26" s="67"/>
      <c r="K26" s="70"/>
      <c r="L26" s="70"/>
      <c r="M26" s="67"/>
      <c r="N26" s="70"/>
      <c r="O26" s="67">
        <v>331.22</v>
      </c>
      <c r="P26" s="57"/>
    </row>
    <row r="27" spans="1:17" ht="15" customHeight="1" x14ac:dyDescent="0.25">
      <c r="A27" s="68" t="s">
        <v>41</v>
      </c>
      <c r="B27" s="84">
        <v>549</v>
      </c>
      <c r="C27" s="67" t="s">
        <v>49</v>
      </c>
      <c r="D27" s="67" t="s">
        <v>50</v>
      </c>
      <c r="E27" s="74"/>
      <c r="F27" s="70"/>
      <c r="G27" s="70"/>
      <c r="H27" s="70"/>
      <c r="I27" s="70"/>
      <c r="J27" s="70"/>
      <c r="K27" s="70"/>
      <c r="L27" s="70">
        <v>25</v>
      </c>
      <c r="M27" s="70"/>
      <c r="N27" s="70"/>
      <c r="O27" s="70">
        <v>25</v>
      </c>
      <c r="P27" s="91"/>
    </row>
    <row r="28" spans="1:17" ht="16.5" customHeight="1" x14ac:dyDescent="0.25">
      <c r="A28" s="92" t="s">
        <v>81</v>
      </c>
      <c r="B28" s="93">
        <v>550</v>
      </c>
      <c r="C28" s="94" t="s">
        <v>21</v>
      </c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81"/>
    </row>
    <row r="29" spans="1:17" ht="16.5" customHeight="1" x14ac:dyDescent="0.25">
      <c r="A29" s="70" t="s">
        <v>81</v>
      </c>
      <c r="B29" s="96">
        <v>551</v>
      </c>
      <c r="C29" s="67" t="s">
        <v>1</v>
      </c>
      <c r="D29" s="67" t="s">
        <v>83</v>
      </c>
      <c r="E29" s="74"/>
      <c r="F29" s="70"/>
      <c r="G29" s="70"/>
      <c r="H29" s="70"/>
      <c r="I29" s="70"/>
      <c r="J29" s="70"/>
      <c r="K29" s="70">
        <v>75</v>
      </c>
      <c r="L29" s="67"/>
      <c r="M29" s="70"/>
      <c r="N29" s="70">
        <v>15</v>
      </c>
      <c r="O29" s="70">
        <f>SUM(K29:N29)</f>
        <v>90</v>
      </c>
      <c r="P29" s="89"/>
    </row>
    <row r="30" spans="1:17" ht="16.5" customHeight="1" x14ac:dyDescent="0.25">
      <c r="A30" s="70" t="s">
        <v>81</v>
      </c>
      <c r="B30" s="95">
        <v>552</v>
      </c>
      <c r="C30" s="95" t="s">
        <v>6</v>
      </c>
      <c r="D30" s="95" t="s">
        <v>85</v>
      </c>
      <c r="E30" s="95"/>
      <c r="F30" s="95"/>
      <c r="G30" s="95"/>
      <c r="H30" s="97">
        <v>214.8</v>
      </c>
      <c r="I30" s="95"/>
      <c r="J30" s="95"/>
      <c r="K30" s="95"/>
      <c r="L30" s="95"/>
      <c r="M30" s="95"/>
      <c r="N30" s="95"/>
      <c r="O30" s="98">
        <v>214.8</v>
      </c>
      <c r="P30" s="95"/>
    </row>
    <row r="31" spans="1:17" ht="15.75" thickBot="1" x14ac:dyDescent="0.3">
      <c r="A31" s="95" t="s">
        <v>81</v>
      </c>
      <c r="B31" s="95">
        <v>553</v>
      </c>
      <c r="C31" s="69" t="s">
        <v>4</v>
      </c>
      <c r="D31" s="83" t="s">
        <v>82</v>
      </c>
      <c r="E31" s="74"/>
      <c r="F31" s="70">
        <v>859.44</v>
      </c>
      <c r="G31" s="70">
        <v>90</v>
      </c>
      <c r="H31" s="70"/>
      <c r="I31" s="70"/>
      <c r="J31" s="70"/>
      <c r="K31" s="70"/>
      <c r="L31" s="67"/>
      <c r="M31" s="70">
        <v>441.73</v>
      </c>
      <c r="N31" s="70">
        <v>88.35</v>
      </c>
      <c r="O31" s="98">
        <f>SUM(F31:N31)</f>
        <v>1479.52</v>
      </c>
      <c r="P31" s="81">
        <f>SUM(O29:O31)</f>
        <v>1784.32</v>
      </c>
    </row>
    <row r="32" spans="1:17" ht="15.75" thickBot="1" x14ac:dyDescent="0.3">
      <c r="A32" s="52"/>
      <c r="B32" s="53"/>
      <c r="C32" s="53" t="s">
        <v>51</v>
      </c>
      <c r="D32" s="54"/>
      <c r="E32" s="55"/>
      <c r="F32" s="56">
        <f t="shared" ref="F32:O32" si="0">SUM(F2:F31)</f>
        <v>2605.29</v>
      </c>
      <c r="G32" s="56">
        <f t="shared" si="0"/>
        <v>351</v>
      </c>
      <c r="H32" s="56">
        <f t="shared" si="0"/>
        <v>651.20000000000005</v>
      </c>
      <c r="I32" s="56">
        <f t="shared" si="0"/>
        <v>1310.45</v>
      </c>
      <c r="J32" s="56">
        <f t="shared" si="0"/>
        <v>2400</v>
      </c>
      <c r="K32" s="56">
        <f t="shared" si="0"/>
        <v>380</v>
      </c>
      <c r="L32" s="56">
        <f t="shared" si="0"/>
        <v>281</v>
      </c>
      <c r="M32" s="56">
        <f t="shared" si="0"/>
        <v>6887.73</v>
      </c>
      <c r="N32" s="56">
        <f t="shared" si="0"/>
        <v>1065.03</v>
      </c>
      <c r="O32" s="56">
        <f t="shared" si="0"/>
        <v>15931.699999999999</v>
      </c>
      <c r="P32" s="86">
        <f>SUM(F32:N32)</f>
        <v>15931.699999999999</v>
      </c>
      <c r="Q32" s="90"/>
    </row>
    <row r="33" spans="1:19" x14ac:dyDescent="0.25">
      <c r="A33" s="58"/>
      <c r="B33" s="58"/>
      <c r="C33" s="58"/>
      <c r="D33" s="58"/>
      <c r="E33" s="58"/>
      <c r="F33" s="58"/>
      <c r="G33" s="59">
        <f>SUM(F32:H32)</f>
        <v>3607.49</v>
      </c>
      <c r="H33" s="58"/>
      <c r="I33" s="58"/>
      <c r="J33" s="58"/>
      <c r="K33" s="58"/>
      <c r="L33" s="58"/>
      <c r="M33" s="58"/>
      <c r="N33" s="58"/>
      <c r="O33" s="58"/>
    </row>
    <row r="34" spans="1:19" ht="15.75" x14ac:dyDescent="0.25">
      <c r="A34" s="10" t="s">
        <v>52</v>
      </c>
      <c r="B34" s="10"/>
      <c r="C34" s="7"/>
      <c r="D34" s="11"/>
      <c r="E34" s="12"/>
      <c r="F34" s="13"/>
      <c r="G34" s="8"/>
      <c r="H34" s="8"/>
      <c r="I34" s="5"/>
      <c r="J34" s="5"/>
      <c r="K34" s="5"/>
      <c r="L34" s="5"/>
      <c r="M34" s="5"/>
      <c r="N34" s="9"/>
      <c r="O34" s="3"/>
      <c r="P34" s="9"/>
    </row>
    <row r="35" spans="1:19" ht="15.75" x14ac:dyDescent="0.25">
      <c r="A35" s="10" t="s">
        <v>53</v>
      </c>
      <c r="B35" s="10"/>
      <c r="C35" s="14"/>
      <c r="D35" s="15">
        <v>4038.29</v>
      </c>
      <c r="E35" s="12"/>
      <c r="F35" s="16"/>
      <c r="G35" s="8"/>
      <c r="H35" s="8"/>
      <c r="I35" s="8"/>
      <c r="J35" s="8"/>
      <c r="K35" s="8"/>
      <c r="L35" s="8"/>
      <c r="M35" s="8"/>
      <c r="N35" s="9"/>
      <c r="O35" s="3"/>
      <c r="P35" s="9"/>
    </row>
    <row r="36" spans="1:19" ht="15.75" x14ac:dyDescent="0.25">
      <c r="A36" s="17" t="s">
        <v>54</v>
      </c>
      <c r="B36" s="17"/>
      <c r="E36" s="20"/>
      <c r="F36" s="6"/>
      <c r="G36" s="8"/>
      <c r="H36" s="8"/>
      <c r="I36" s="8"/>
      <c r="J36" s="8"/>
      <c r="K36" s="8"/>
      <c r="L36" s="8"/>
      <c r="M36" s="8"/>
      <c r="N36" s="9"/>
      <c r="O36" s="3"/>
      <c r="P36" s="9"/>
    </row>
    <row r="37" spans="1:19" ht="15.75" x14ac:dyDescent="0.25">
      <c r="A37" s="6"/>
      <c r="B37" s="18" t="s">
        <v>55</v>
      </c>
      <c r="D37" s="19">
        <v>8000</v>
      </c>
      <c r="E37" s="17"/>
      <c r="G37" s="23"/>
      <c r="H37" s="23"/>
      <c r="I37" s="8"/>
      <c r="J37" s="8"/>
      <c r="K37" s="8"/>
      <c r="L37" s="8"/>
      <c r="M37" s="8"/>
      <c r="N37" s="9"/>
      <c r="O37" s="3"/>
      <c r="P37" s="9"/>
    </row>
    <row r="38" spans="1:19" ht="15.75" x14ac:dyDescent="0.25">
      <c r="B38" s="6" t="s">
        <v>56</v>
      </c>
      <c r="D38" s="21">
        <v>4560</v>
      </c>
      <c r="E38" s="6"/>
      <c r="G38" s="6"/>
      <c r="H38" s="23"/>
      <c r="M38" s="24"/>
      <c r="N38" s="9"/>
      <c r="O38" s="3"/>
      <c r="P38" s="9"/>
      <c r="S38" s="87"/>
    </row>
    <row r="39" spans="1:19" ht="15.75" x14ac:dyDescent="0.25">
      <c r="B39" s="6" t="s">
        <v>80</v>
      </c>
      <c r="D39" s="21">
        <v>1675.88</v>
      </c>
      <c r="F39" s="22">
        <f>SUM(D35:D39)</f>
        <v>18274.170000000002</v>
      </c>
      <c r="L39" s="6"/>
      <c r="M39" s="24"/>
      <c r="N39" s="9"/>
      <c r="O39" s="3"/>
      <c r="P39" s="9"/>
    </row>
    <row r="40" spans="1:19" ht="15.75" x14ac:dyDescent="0.25">
      <c r="M40" s="24"/>
      <c r="N40" s="9"/>
      <c r="O40" s="3"/>
      <c r="P40" s="9"/>
    </row>
    <row r="41" spans="1:19" ht="15.75" x14ac:dyDescent="0.25">
      <c r="A41" s="5" t="s">
        <v>58</v>
      </c>
      <c r="B41" s="6"/>
      <c r="D41" s="25">
        <v>15931.7</v>
      </c>
      <c r="E41" s="5"/>
      <c r="G41" s="23"/>
      <c r="H41" s="23"/>
      <c r="M41" s="24"/>
      <c r="N41" s="9"/>
      <c r="O41" s="4"/>
      <c r="P41" s="9"/>
    </row>
    <row r="42" spans="1:19" ht="15.75" x14ac:dyDescent="0.25">
      <c r="A42" s="5" t="s">
        <v>84</v>
      </c>
      <c r="B42" s="6"/>
      <c r="C42" s="6"/>
      <c r="D42" s="27">
        <v>32.5</v>
      </c>
      <c r="E42" s="6"/>
      <c r="F42" s="88">
        <f>SUM(D41:D42)</f>
        <v>15964.2</v>
      </c>
      <c r="G42" s="23"/>
      <c r="H42" s="24"/>
      <c r="M42" s="9"/>
      <c r="N42" s="9"/>
      <c r="O42" s="3"/>
      <c r="P42" s="5"/>
    </row>
    <row r="43" spans="1:19" ht="15.75" x14ac:dyDescent="0.25">
      <c r="A43" s="6"/>
      <c r="B43" s="6"/>
      <c r="D43" s="6"/>
      <c r="E43" s="6"/>
      <c r="F43" s="21"/>
      <c r="G43" s="6"/>
      <c r="I43" s="6" t="s">
        <v>57</v>
      </c>
      <c r="J43" s="6"/>
      <c r="K43" s="6"/>
      <c r="L43" s="6"/>
      <c r="M43" s="24"/>
      <c r="N43" s="9"/>
      <c r="O43" s="3"/>
      <c r="P43" s="9"/>
    </row>
    <row r="44" spans="1:19" ht="15.75" x14ac:dyDescent="0.25">
      <c r="A44" s="30" t="s">
        <v>60</v>
      </c>
      <c r="B44" s="30"/>
      <c r="C44" s="31"/>
      <c r="D44" s="30" t="s">
        <v>86</v>
      </c>
      <c r="E44" s="30"/>
      <c r="F44" s="85">
        <v>4094.29</v>
      </c>
      <c r="G44" s="24"/>
      <c r="H44" s="24"/>
      <c r="I44" s="24"/>
      <c r="J44" s="24"/>
      <c r="K44" s="9"/>
      <c r="L44" s="6"/>
      <c r="M44" s="24"/>
      <c r="N44" s="9"/>
      <c r="O44" s="3"/>
      <c r="P44" s="9"/>
    </row>
    <row r="45" spans="1:19" ht="15.75" x14ac:dyDescent="0.25">
      <c r="A45" s="6"/>
      <c r="B45" s="6"/>
      <c r="D45" s="6"/>
      <c r="E45" s="6"/>
      <c r="F45" s="26"/>
      <c r="G45" s="33"/>
      <c r="H45" s="24"/>
      <c r="I45" s="6"/>
      <c r="J45" s="6"/>
      <c r="K45" s="6"/>
      <c r="L45" s="6"/>
      <c r="M45" s="24"/>
      <c r="N45" s="9"/>
      <c r="O45" s="3"/>
      <c r="P45" s="9"/>
    </row>
    <row r="46" spans="1:19" ht="15.75" x14ac:dyDescent="0.25">
      <c r="A46" s="6" t="s">
        <v>61</v>
      </c>
      <c r="B46" s="6"/>
      <c r="C46" s="32"/>
      <c r="D46" s="34">
        <v>0</v>
      </c>
      <c r="E46" s="6"/>
      <c r="F46" s="35"/>
      <c r="G46" s="24"/>
      <c r="H46" s="24"/>
      <c r="I46" s="6"/>
      <c r="J46" s="24"/>
      <c r="K46" s="24"/>
      <c r="L46" s="29" t="s">
        <v>59</v>
      </c>
      <c r="M46" s="24"/>
      <c r="N46" s="38"/>
      <c r="O46" s="39"/>
      <c r="P46" s="38"/>
    </row>
    <row r="47" spans="1:19" ht="15.75" x14ac:dyDescent="0.25">
      <c r="A47" s="6"/>
      <c r="B47" s="6"/>
      <c r="C47" s="36" t="s">
        <v>62</v>
      </c>
      <c r="D47" s="6"/>
      <c r="E47" s="5"/>
      <c r="F47" s="37"/>
      <c r="G47" s="24"/>
      <c r="H47" s="24"/>
      <c r="M47" s="24"/>
      <c r="N47" s="38"/>
      <c r="O47" s="39"/>
      <c r="P47" s="38"/>
    </row>
    <row r="48" spans="1:19" ht="15.75" x14ac:dyDescent="0.25">
      <c r="A48" s="6"/>
      <c r="B48" s="6"/>
      <c r="D48" s="6"/>
      <c r="E48" s="6"/>
      <c r="F48" s="26"/>
      <c r="G48" s="24"/>
      <c r="H48" s="24"/>
      <c r="L48" s="9"/>
      <c r="M48" s="24"/>
      <c r="N48" s="38"/>
      <c r="O48" s="39"/>
      <c r="P48" s="38"/>
    </row>
    <row r="49" spans="1:12" ht="15.75" x14ac:dyDescent="0.25">
      <c r="A49" s="6"/>
      <c r="B49" s="6"/>
      <c r="C49" s="40"/>
      <c r="D49" s="42" t="s">
        <v>64</v>
      </c>
      <c r="E49" s="43"/>
      <c r="F49" s="28">
        <f>SUM(F44-F47- D46)</f>
        <v>4094.29</v>
      </c>
      <c r="G49" s="24"/>
      <c r="H49" s="24"/>
      <c r="I49" s="6" t="s">
        <v>63</v>
      </c>
      <c r="J49" s="6" t="s">
        <v>87</v>
      </c>
      <c r="L49" s="41">
        <v>2016</v>
      </c>
    </row>
    <row r="50" spans="1:12" ht="15.75" x14ac:dyDescent="0.25">
      <c r="C50" s="40"/>
    </row>
  </sheetData>
  <printOptions gridLines="1"/>
  <pageMargins left="0.25" right="0.25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bkb</dc:creator>
  <cp:lastModifiedBy>Cadney cumHowshamPC</cp:lastModifiedBy>
  <cp:lastPrinted>2016-03-22T22:01:14Z</cp:lastPrinted>
  <dcterms:created xsi:type="dcterms:W3CDTF">2016-01-16T14:39:24Z</dcterms:created>
  <dcterms:modified xsi:type="dcterms:W3CDTF">2016-04-05T13:02:07Z</dcterms:modified>
</cp:coreProperties>
</file>